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S LEIDEN JJ1" sheetId="1" r:id="rId1"/>
    <sheet name="Other Team" sheetId="2" r:id="rId2"/>
  </sheets>
  <definedNames>
    <definedName name="_xlnm.Print_Area" localSheetId="0">'BS LEIDEN JJ1'!$A$1:$Q$39</definedName>
    <definedName name="_xlnm.Print_Area" localSheetId="1">'Other Team'!$A$1:$P$37</definedName>
  </definedNames>
  <calcPr fullCalcOnLoad="1"/>
</workbook>
</file>

<file path=xl/sharedStrings.xml><?xml version="1.0" encoding="utf-8"?>
<sst xmlns="http://schemas.openxmlformats.org/spreadsheetml/2006/main" count="99" uniqueCount="53">
  <si>
    <t>Number</t>
  </si>
  <si>
    <t>Offense</t>
  </si>
  <si>
    <t>Defense</t>
  </si>
  <si>
    <t>Attempt</t>
  </si>
  <si>
    <t>Made</t>
  </si>
  <si>
    <t>Free Throws</t>
  </si>
  <si>
    <t>Rebounds</t>
  </si>
  <si>
    <t>Total</t>
  </si>
  <si>
    <t>%</t>
  </si>
  <si>
    <t>Stand</t>
  </si>
  <si>
    <t>2 Points</t>
  </si>
  <si>
    <t>3 Points</t>
  </si>
  <si>
    <t>Total Points</t>
  </si>
  <si>
    <t>Assists</t>
  </si>
  <si>
    <t>Team</t>
  </si>
  <si>
    <t>Attempts</t>
  </si>
  <si>
    <t>Wedstrijd</t>
  </si>
  <si>
    <t>1e kwart</t>
  </si>
  <si>
    <t>2e kwart</t>
  </si>
  <si>
    <t>3e kwart</t>
  </si>
  <si>
    <t>4e kwart</t>
  </si>
  <si>
    <t>Total 2 &amp; 3 points</t>
  </si>
  <si>
    <t>Plaats</t>
  </si>
  <si>
    <t>Totals</t>
  </si>
  <si>
    <t>Steals</t>
  </si>
  <si>
    <t>Turnovers</t>
  </si>
  <si>
    <t>Fouls</t>
  </si>
  <si>
    <t>Other Team</t>
  </si>
  <si>
    <t>Play Time (h:m:s)</t>
  </si>
  <si>
    <t>Datum</t>
  </si>
  <si>
    <t>Glenn</t>
  </si>
  <si>
    <t>Wesley</t>
  </si>
  <si>
    <t>Derk</t>
  </si>
  <si>
    <t>Wiet</t>
  </si>
  <si>
    <t>Kasper</t>
  </si>
  <si>
    <t>Tomas</t>
  </si>
  <si>
    <t>Ajene</t>
  </si>
  <si>
    <t>Ramzi</t>
  </si>
  <si>
    <t>Don</t>
  </si>
  <si>
    <t>Jake</t>
  </si>
  <si>
    <t>ZZ Leiden U-20-1</t>
  </si>
  <si>
    <t>Hussein</t>
  </si>
  <si>
    <t>Leiden</t>
  </si>
  <si>
    <t>Tony</t>
  </si>
  <si>
    <t>DNP</t>
  </si>
  <si>
    <t>Flames</t>
  </si>
  <si>
    <t>27-27</t>
  </si>
  <si>
    <t>10--17</t>
  </si>
  <si>
    <t>13--11</t>
  </si>
  <si>
    <t>Eind</t>
  </si>
  <si>
    <t>71-76</t>
  </si>
  <si>
    <t>21-21</t>
  </si>
  <si>
    <t>Koen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</si>
</sst>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%"/>
    <numFmt numFmtId="173" formatCode="[$-413]dddd\ d\ mmmm\ yyyy"/>
    <numFmt numFmtId="174" formatCode="[$-413]d\ mmmm\ yyyy;@"/>
    <numFmt numFmtId="175" formatCode="[$-F400]h:mm:ss\ AM/PM"/>
    <numFmt numFmtId="176" formatCode="h:mm:ss;@"/>
  </numFmts>
  <fonts count="42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color indexed="10"/>
      <name val="Arial"/>
      <family val="0"/>
    </font>
    <font>
      <sz val="12"/>
      <color indexed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4" fontId="0" fillId="0" borderId="0" xfId="0" applyNumberFormat="1" applyFont="1" applyAlignment="1">
      <alignment horizontal="left" vertical="center"/>
    </xf>
    <xf numFmtId="174" fontId="0" fillId="0" borderId="0" xfId="0" applyNumberFormat="1" applyFont="1" applyAlignment="1" quotePrefix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2" fontId="0" fillId="0" borderId="11" xfId="0" applyNumberFormat="1" applyFont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176" fontId="0" fillId="0" borderId="11" xfId="0" applyNumberFormat="1" applyFont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 applyProtection="1">
      <alignment horizontal="center"/>
      <protection locked="0"/>
    </xf>
    <xf numFmtId="176" fontId="6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74" fontId="0" fillId="33" borderId="0" xfId="0" applyNumberFormat="1" applyFont="1" applyFill="1" applyAlignment="1" applyProtection="1" quotePrefix="1">
      <alignment horizontal="left" vertical="center"/>
      <protection locked="0"/>
    </xf>
    <xf numFmtId="0" fontId="0" fillId="33" borderId="0" xfId="0" applyFont="1" applyFill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>
      <alignment horizontal="left"/>
    </xf>
    <xf numFmtId="176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4" fontId="0" fillId="0" borderId="0" xfId="0" applyNumberFormat="1" applyFont="1" applyFill="1" applyAlignment="1" quotePrefix="1">
      <alignment horizontal="left" vertical="center"/>
    </xf>
    <xf numFmtId="0" fontId="0" fillId="0" borderId="0" xfId="0" applyFont="1" applyFill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view="pageBreakPreview" zoomScale="87" zoomScaleSheetLayoutView="87" zoomScalePageLayoutView="0" workbookViewId="0" topLeftCell="A1">
      <selection activeCell="U26" sqref="U26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8.8515625" style="1" customWidth="1"/>
    <col min="4" max="4" width="8.7109375" style="1" customWidth="1"/>
    <col min="5" max="5" width="8.57421875" style="1" customWidth="1"/>
    <col min="6" max="8" width="8.7109375" style="1" customWidth="1"/>
    <col min="9" max="9" width="8.00390625" style="1" customWidth="1"/>
    <col min="10" max="11" width="8.7109375" style="1" customWidth="1"/>
    <col min="12" max="12" width="8.57421875" style="1" customWidth="1"/>
    <col min="13" max="13" width="8.7109375" style="1" customWidth="1"/>
    <col min="14" max="14" width="8.57421875" style="1" customWidth="1"/>
    <col min="15" max="15" width="2.00390625" style="1" hidden="1" customWidth="1"/>
    <col min="16" max="16" width="8.7109375" style="1" customWidth="1"/>
    <col min="17" max="16384" width="9.140625" style="1" customWidth="1"/>
  </cols>
  <sheetData>
    <row r="1" spans="1:17" ht="15.75" thickBot="1">
      <c r="A1" s="2" t="s">
        <v>14</v>
      </c>
      <c r="B1" s="43" t="s">
        <v>40</v>
      </c>
      <c r="C1" s="43"/>
      <c r="D1" s="3"/>
      <c r="E1" s="4"/>
      <c r="F1" s="4" t="s">
        <v>9</v>
      </c>
      <c r="G1" s="3"/>
      <c r="H1" s="2"/>
      <c r="I1" s="2"/>
      <c r="J1" s="3"/>
      <c r="K1" s="3"/>
      <c r="L1" s="5"/>
      <c r="M1" s="6"/>
      <c r="N1" s="4"/>
      <c r="O1" s="4"/>
      <c r="P1" s="4"/>
      <c r="Q1" s="4"/>
    </row>
    <row r="2" spans="1:17" ht="15.75" thickBot="1">
      <c r="A2" s="2" t="s">
        <v>16</v>
      </c>
      <c r="B2" s="42" t="s">
        <v>45</v>
      </c>
      <c r="C2" s="42"/>
      <c r="D2" s="2"/>
      <c r="E2" s="4"/>
      <c r="F2" s="5" t="s">
        <v>17</v>
      </c>
      <c r="G2" s="44" t="s">
        <v>46</v>
      </c>
      <c r="H2" s="44"/>
      <c r="I2" s="28"/>
      <c r="J2" s="3"/>
      <c r="K2" s="5" t="s">
        <v>19</v>
      </c>
      <c r="L2" s="44" t="s">
        <v>51</v>
      </c>
      <c r="M2" s="45"/>
      <c r="N2" s="33" t="s">
        <v>49</v>
      </c>
      <c r="O2" s="34"/>
      <c r="P2" s="35" t="s">
        <v>50</v>
      </c>
      <c r="Q2" s="4"/>
    </row>
    <row r="3" spans="1:17" ht="15">
      <c r="A3" s="2" t="s">
        <v>22</v>
      </c>
      <c r="B3" s="42" t="s">
        <v>42</v>
      </c>
      <c r="C3" s="42"/>
      <c r="D3" s="2"/>
      <c r="E3" s="4"/>
      <c r="F3" s="5" t="s">
        <v>18</v>
      </c>
      <c r="G3" s="44" t="s">
        <v>47</v>
      </c>
      <c r="H3" s="44"/>
      <c r="I3" s="28"/>
      <c r="J3" s="3"/>
      <c r="K3" s="5" t="s">
        <v>20</v>
      </c>
      <c r="L3" s="44" t="s">
        <v>48</v>
      </c>
      <c r="M3" s="44"/>
      <c r="N3" s="27"/>
      <c r="O3" s="4"/>
      <c r="P3" s="27"/>
      <c r="Q3" s="4"/>
    </row>
    <row r="4" spans="1:17" ht="15">
      <c r="A4" s="2" t="s">
        <v>29</v>
      </c>
      <c r="B4" s="41">
        <v>40481</v>
      </c>
      <c r="C4" s="41"/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6" customHeight="1">
      <c r="A5" s="2"/>
      <c r="B5" s="8"/>
      <c r="C5" s="4"/>
      <c r="D5" s="7"/>
      <c r="E5" s="5"/>
      <c r="F5" s="6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 hidden="1">
      <c r="A6" s="4"/>
      <c r="B6" s="4" t="s">
        <v>0</v>
      </c>
      <c r="C6" s="4">
        <v>42</v>
      </c>
      <c r="D6" s="4">
        <v>45</v>
      </c>
      <c r="E6" s="4">
        <v>79</v>
      </c>
      <c r="F6" s="4">
        <v>13</v>
      </c>
      <c r="G6" s="4">
        <v>12</v>
      </c>
      <c r="H6" s="4">
        <v>20</v>
      </c>
      <c r="I6" s="4"/>
      <c r="J6" s="4">
        <v>10</v>
      </c>
      <c r="K6" s="4">
        <v>9</v>
      </c>
      <c r="L6" s="4">
        <v>26</v>
      </c>
      <c r="M6" s="4">
        <v>78</v>
      </c>
      <c r="N6" s="4"/>
      <c r="O6" s="4"/>
      <c r="P6" s="4"/>
      <c r="Q6" s="4"/>
    </row>
    <row r="7" spans="1:17" ht="15">
      <c r="A7" s="4"/>
      <c r="B7" s="4"/>
      <c r="C7" s="4" t="s">
        <v>36</v>
      </c>
      <c r="D7" s="4" t="s">
        <v>34</v>
      </c>
      <c r="E7" s="4" t="s">
        <v>31</v>
      </c>
      <c r="F7" s="4" t="s">
        <v>30</v>
      </c>
      <c r="G7" s="4" t="s">
        <v>43</v>
      </c>
      <c r="H7" s="4" t="s">
        <v>37</v>
      </c>
      <c r="I7" s="4" t="s">
        <v>33</v>
      </c>
      <c r="J7" s="4" t="s">
        <v>38</v>
      </c>
      <c r="K7" s="4" t="s">
        <v>52</v>
      </c>
      <c r="L7" s="4" t="s">
        <v>32</v>
      </c>
      <c r="M7" s="4" t="s">
        <v>35</v>
      </c>
      <c r="N7" s="4" t="s">
        <v>39</v>
      </c>
      <c r="O7" s="4"/>
      <c r="P7" s="4" t="s">
        <v>41</v>
      </c>
      <c r="Q7" s="4" t="s">
        <v>23</v>
      </c>
    </row>
    <row r="8" spans="1:17" ht="4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50" t="s">
        <v>28</v>
      </c>
      <c r="B9" s="50"/>
      <c r="C9" s="23">
        <f aca="true" t="shared" si="0" ref="C9:P9">+C73</f>
        <v>0</v>
      </c>
      <c r="D9" s="23">
        <f t="shared" si="0"/>
        <v>0</v>
      </c>
      <c r="E9" s="23">
        <f t="shared" si="0"/>
        <v>0</v>
      </c>
      <c r="F9" s="23">
        <f t="shared" si="0"/>
        <v>0</v>
      </c>
      <c r="G9" s="23" t="s">
        <v>44</v>
      </c>
      <c r="H9" s="23">
        <f t="shared" si="0"/>
        <v>0</v>
      </c>
      <c r="I9" s="23" t="s">
        <v>44</v>
      </c>
      <c r="J9" s="23">
        <f t="shared" si="0"/>
        <v>0</v>
      </c>
      <c r="K9" s="23">
        <f t="shared" si="0"/>
        <v>0</v>
      </c>
      <c r="L9" s="23">
        <f t="shared" si="0"/>
        <v>0</v>
      </c>
      <c r="M9" s="23">
        <f t="shared" si="0"/>
        <v>0</v>
      </c>
      <c r="N9" s="23">
        <f t="shared" si="0"/>
        <v>0</v>
      </c>
      <c r="O9" s="4"/>
      <c r="P9" s="23">
        <f t="shared" si="0"/>
        <v>0</v>
      </c>
      <c r="Q9" s="4"/>
    </row>
    <row r="10" spans="1:17" ht="6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">
      <c r="A11" s="36" t="s">
        <v>12</v>
      </c>
      <c r="B11" s="37"/>
      <c r="C11" s="10">
        <f aca="true" t="shared" si="1" ref="C11:N11">+C34*3+C30*2+C26</f>
        <v>2</v>
      </c>
      <c r="D11" s="10">
        <f t="shared" si="1"/>
        <v>6</v>
      </c>
      <c r="E11" s="10">
        <f t="shared" si="1"/>
        <v>15</v>
      </c>
      <c r="F11" s="10">
        <f t="shared" si="1"/>
        <v>5</v>
      </c>
      <c r="G11" s="10">
        <f t="shared" si="1"/>
        <v>0</v>
      </c>
      <c r="H11" s="10">
        <f t="shared" si="1"/>
        <v>6</v>
      </c>
      <c r="I11" s="10">
        <f>+I34*3+I30*2+I26</f>
        <v>0</v>
      </c>
      <c r="J11" s="10">
        <f t="shared" si="1"/>
        <v>12</v>
      </c>
      <c r="K11" s="10">
        <f t="shared" si="1"/>
        <v>5</v>
      </c>
      <c r="L11" s="10">
        <f t="shared" si="1"/>
        <v>4</v>
      </c>
      <c r="M11" s="10">
        <f t="shared" si="1"/>
        <v>2</v>
      </c>
      <c r="N11" s="10">
        <f t="shared" si="1"/>
        <v>6</v>
      </c>
      <c r="O11" s="4"/>
      <c r="P11" s="10">
        <f>+P34*3+P30*2+P26</f>
        <v>8</v>
      </c>
      <c r="Q11" s="11">
        <v>71</v>
      </c>
    </row>
    <row r="12" spans="1:17" ht="12" customHeight="1">
      <c r="A12" s="12"/>
      <c r="B12" s="6"/>
      <c r="C12" s="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3"/>
    </row>
    <row r="13" spans="1:17" ht="15">
      <c r="A13" s="38" t="s">
        <v>6</v>
      </c>
      <c r="B13" s="14" t="s">
        <v>7</v>
      </c>
      <c r="C13" s="9">
        <f aca="true" t="shared" si="2" ref="C13:N13">+C14+C15</f>
        <v>1</v>
      </c>
      <c r="D13" s="10">
        <f t="shared" si="2"/>
        <v>2</v>
      </c>
      <c r="E13" s="10">
        <f t="shared" si="2"/>
        <v>5</v>
      </c>
      <c r="F13" s="10">
        <f t="shared" si="2"/>
        <v>1</v>
      </c>
      <c r="G13" s="10">
        <f t="shared" si="2"/>
        <v>0</v>
      </c>
      <c r="H13" s="10">
        <f t="shared" si="2"/>
        <v>3</v>
      </c>
      <c r="I13" s="10">
        <f>+I14+I15</f>
        <v>0</v>
      </c>
      <c r="J13" s="10">
        <f t="shared" si="2"/>
        <v>7</v>
      </c>
      <c r="K13" s="10">
        <f t="shared" si="2"/>
        <v>3</v>
      </c>
      <c r="L13" s="10">
        <f t="shared" si="2"/>
        <v>3</v>
      </c>
      <c r="M13" s="10">
        <f t="shared" si="2"/>
        <v>3</v>
      </c>
      <c r="N13" s="10">
        <f t="shared" si="2"/>
        <v>4</v>
      </c>
      <c r="O13" s="4"/>
      <c r="P13" s="10">
        <f>+P14+P15</f>
        <v>7</v>
      </c>
      <c r="Q13" s="11">
        <f>SUM(Q14:Q15)</f>
        <v>39</v>
      </c>
    </row>
    <row r="14" spans="1:17" ht="15">
      <c r="A14" s="39"/>
      <c r="B14" s="15" t="s">
        <v>2</v>
      </c>
      <c r="C14" s="25">
        <v>0</v>
      </c>
      <c r="D14" s="24">
        <v>1</v>
      </c>
      <c r="E14" s="24">
        <v>5</v>
      </c>
      <c r="F14" s="24">
        <v>1</v>
      </c>
      <c r="G14" s="24">
        <v>0</v>
      </c>
      <c r="H14" s="24">
        <v>1</v>
      </c>
      <c r="I14" s="24">
        <v>0</v>
      </c>
      <c r="J14" s="24">
        <v>6</v>
      </c>
      <c r="K14" s="24">
        <v>1</v>
      </c>
      <c r="L14" s="24">
        <v>1</v>
      </c>
      <c r="M14" s="24">
        <v>3</v>
      </c>
      <c r="N14" s="24">
        <v>4</v>
      </c>
      <c r="O14" s="4"/>
      <c r="P14" s="24">
        <v>4</v>
      </c>
      <c r="Q14" s="11">
        <f>SUM(C14:P14)</f>
        <v>27</v>
      </c>
    </row>
    <row r="15" spans="1:17" ht="15">
      <c r="A15" s="40"/>
      <c r="B15" s="16" t="s">
        <v>1</v>
      </c>
      <c r="C15" s="25">
        <v>1</v>
      </c>
      <c r="D15" s="24">
        <v>1</v>
      </c>
      <c r="E15" s="24">
        <v>0</v>
      </c>
      <c r="F15" s="24">
        <v>0</v>
      </c>
      <c r="G15" s="24">
        <v>0</v>
      </c>
      <c r="H15" s="24">
        <v>2</v>
      </c>
      <c r="I15" s="24">
        <v>0</v>
      </c>
      <c r="J15" s="24">
        <v>1</v>
      </c>
      <c r="K15" s="24">
        <v>2</v>
      </c>
      <c r="L15" s="24">
        <v>2</v>
      </c>
      <c r="M15" s="24">
        <v>0</v>
      </c>
      <c r="N15" s="24">
        <v>0</v>
      </c>
      <c r="O15" s="4"/>
      <c r="P15" s="24">
        <v>3</v>
      </c>
      <c r="Q15" s="11">
        <f>SUM(C15:P15)</f>
        <v>12</v>
      </c>
    </row>
    <row r="16" spans="1:17" ht="12" customHeight="1">
      <c r="A16" s="6"/>
      <c r="B16" s="17"/>
      <c r="C16" s="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3"/>
    </row>
    <row r="17" spans="1:17" ht="15">
      <c r="A17" s="36" t="s">
        <v>13</v>
      </c>
      <c r="B17" s="37"/>
      <c r="C17" s="24">
        <v>0</v>
      </c>
      <c r="D17" s="24">
        <v>2</v>
      </c>
      <c r="E17" s="24">
        <v>2</v>
      </c>
      <c r="F17" s="24">
        <v>1</v>
      </c>
      <c r="G17" s="24">
        <v>0</v>
      </c>
      <c r="H17" s="24">
        <v>1</v>
      </c>
      <c r="I17" s="24">
        <v>0</v>
      </c>
      <c r="J17" s="24">
        <v>3</v>
      </c>
      <c r="K17" s="24">
        <v>0</v>
      </c>
      <c r="L17" s="24">
        <v>1</v>
      </c>
      <c r="M17" s="24">
        <v>1</v>
      </c>
      <c r="N17" s="24">
        <v>1</v>
      </c>
      <c r="O17" s="4"/>
      <c r="P17" s="24">
        <v>1</v>
      </c>
      <c r="Q17" s="11">
        <f>SUM(C17:P17)</f>
        <v>13</v>
      </c>
    </row>
    <row r="18" spans="1:17" ht="12" customHeight="1">
      <c r="A18" s="6"/>
      <c r="B18" s="6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3"/>
    </row>
    <row r="19" spans="1:17" ht="15">
      <c r="A19" s="36" t="s">
        <v>24</v>
      </c>
      <c r="B19" s="37"/>
      <c r="C19" s="24">
        <v>1</v>
      </c>
      <c r="D19" s="24">
        <v>0</v>
      </c>
      <c r="E19" s="24">
        <v>0</v>
      </c>
      <c r="F19" s="24">
        <v>0</v>
      </c>
      <c r="G19" s="24">
        <v>0</v>
      </c>
      <c r="H19" s="24">
        <v>1</v>
      </c>
      <c r="I19" s="24">
        <v>0</v>
      </c>
      <c r="J19" s="24">
        <v>2</v>
      </c>
      <c r="K19" s="24">
        <v>1</v>
      </c>
      <c r="L19" s="24">
        <v>0</v>
      </c>
      <c r="M19" s="24">
        <v>0</v>
      </c>
      <c r="N19" s="24">
        <v>0</v>
      </c>
      <c r="O19" s="4"/>
      <c r="P19" s="24">
        <v>0</v>
      </c>
      <c r="Q19" s="11">
        <f>SUM(C19:P19)</f>
        <v>5</v>
      </c>
    </row>
    <row r="20" spans="1:17" ht="12" customHeight="1">
      <c r="A20" s="6"/>
      <c r="B20" s="6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3"/>
    </row>
    <row r="21" spans="1:17" ht="15">
      <c r="A21" s="36" t="s">
        <v>25</v>
      </c>
      <c r="B21" s="37"/>
      <c r="C21" s="24">
        <v>4</v>
      </c>
      <c r="D21" s="24">
        <v>8</v>
      </c>
      <c r="E21" s="24">
        <v>3</v>
      </c>
      <c r="F21" s="24">
        <v>2</v>
      </c>
      <c r="G21" s="24">
        <v>0</v>
      </c>
      <c r="H21" s="24">
        <v>3</v>
      </c>
      <c r="I21" s="24">
        <v>0</v>
      </c>
      <c r="J21" s="24">
        <v>2</v>
      </c>
      <c r="K21" s="24">
        <v>1</v>
      </c>
      <c r="L21" s="24">
        <v>0</v>
      </c>
      <c r="M21" s="24">
        <v>0</v>
      </c>
      <c r="N21" s="24">
        <v>1</v>
      </c>
      <c r="O21" s="4"/>
      <c r="P21" s="24">
        <v>1</v>
      </c>
      <c r="Q21" s="11">
        <f>SUM(C21:P21)</f>
        <v>25</v>
      </c>
    </row>
    <row r="22" spans="1:17" ht="12" customHeight="1">
      <c r="A22" s="6"/>
      <c r="B22" s="6"/>
      <c r="C22" s="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3"/>
    </row>
    <row r="23" spans="1:17" ht="15">
      <c r="A23" s="36" t="s">
        <v>26</v>
      </c>
      <c r="B23" s="37"/>
      <c r="C23" s="24">
        <v>3</v>
      </c>
      <c r="D23" s="24">
        <v>4</v>
      </c>
      <c r="E23" s="24">
        <v>1</v>
      </c>
      <c r="F23" s="24">
        <v>2</v>
      </c>
      <c r="G23" s="24">
        <v>0</v>
      </c>
      <c r="H23" s="24">
        <v>3</v>
      </c>
      <c r="I23" s="24">
        <v>0</v>
      </c>
      <c r="J23" s="24">
        <v>2</v>
      </c>
      <c r="K23" s="24">
        <v>3</v>
      </c>
      <c r="L23" s="24">
        <v>2</v>
      </c>
      <c r="M23" s="24">
        <v>3</v>
      </c>
      <c r="N23" s="24">
        <v>0</v>
      </c>
      <c r="O23" s="4"/>
      <c r="P23" s="24">
        <v>2</v>
      </c>
      <c r="Q23" s="11">
        <f>SUM(C23:P23)</f>
        <v>25</v>
      </c>
    </row>
    <row r="24" spans="1:17" ht="12" customHeight="1">
      <c r="A24" s="6"/>
      <c r="B24" s="6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3"/>
    </row>
    <row r="25" spans="1:17" ht="15">
      <c r="A25" s="38" t="s">
        <v>5</v>
      </c>
      <c r="B25" s="14" t="s">
        <v>3</v>
      </c>
      <c r="C25" s="24">
        <v>2</v>
      </c>
      <c r="D25" s="24">
        <v>0</v>
      </c>
      <c r="E25" s="24">
        <v>4</v>
      </c>
      <c r="F25" s="24">
        <v>0</v>
      </c>
      <c r="G25" s="24">
        <v>0</v>
      </c>
      <c r="H25" s="24">
        <v>2</v>
      </c>
      <c r="I25" s="24">
        <v>0</v>
      </c>
      <c r="J25" s="24">
        <v>7</v>
      </c>
      <c r="K25" s="24">
        <v>4</v>
      </c>
      <c r="L25" s="24">
        <v>1</v>
      </c>
      <c r="M25" s="24">
        <v>2</v>
      </c>
      <c r="N25" s="24">
        <v>0</v>
      </c>
      <c r="O25" s="4"/>
      <c r="P25" s="24">
        <v>2</v>
      </c>
      <c r="Q25" s="11">
        <f>SUM(C25:P25)</f>
        <v>24</v>
      </c>
    </row>
    <row r="26" spans="1:17" ht="15">
      <c r="A26" s="39"/>
      <c r="B26" s="15" t="s">
        <v>4</v>
      </c>
      <c r="C26" s="24">
        <v>2</v>
      </c>
      <c r="D26" s="24">
        <v>0</v>
      </c>
      <c r="E26" s="24">
        <v>3</v>
      </c>
      <c r="F26" s="24">
        <v>0</v>
      </c>
      <c r="G26" s="24">
        <v>0</v>
      </c>
      <c r="H26" s="24">
        <v>1</v>
      </c>
      <c r="I26" s="24">
        <v>0</v>
      </c>
      <c r="J26" s="24">
        <v>6</v>
      </c>
      <c r="K26" s="24">
        <v>3</v>
      </c>
      <c r="L26" s="24">
        <v>0</v>
      </c>
      <c r="M26" s="24">
        <v>2</v>
      </c>
      <c r="N26" s="24">
        <v>0</v>
      </c>
      <c r="O26" s="4"/>
      <c r="P26" s="24">
        <v>2</v>
      </c>
      <c r="Q26" s="11">
        <f>SUM(C26:P26)</f>
        <v>19</v>
      </c>
    </row>
    <row r="27" spans="1:17" ht="15">
      <c r="A27" s="40"/>
      <c r="B27" s="16" t="s">
        <v>8</v>
      </c>
      <c r="C27" s="18">
        <f aca="true" t="shared" si="3" ref="C27:P27">IF(C26=0,0,C26/C25)</f>
        <v>1</v>
      </c>
      <c r="D27" s="18">
        <f t="shared" si="3"/>
        <v>0</v>
      </c>
      <c r="E27" s="18">
        <f t="shared" si="3"/>
        <v>0.75</v>
      </c>
      <c r="F27" s="18">
        <f t="shared" si="3"/>
        <v>0</v>
      </c>
      <c r="G27" s="18">
        <f t="shared" si="3"/>
        <v>0</v>
      </c>
      <c r="H27" s="18">
        <f t="shared" si="3"/>
        <v>0.5</v>
      </c>
      <c r="I27" s="18">
        <f t="shared" si="3"/>
        <v>0</v>
      </c>
      <c r="J27" s="18">
        <f t="shared" si="3"/>
        <v>0.8571428571428571</v>
      </c>
      <c r="K27" s="18">
        <f t="shared" si="3"/>
        <v>0.75</v>
      </c>
      <c r="L27" s="18">
        <f t="shared" si="3"/>
        <v>0</v>
      </c>
      <c r="M27" s="18">
        <f t="shared" si="3"/>
        <v>1</v>
      </c>
      <c r="N27" s="18">
        <f t="shared" si="3"/>
        <v>0</v>
      </c>
      <c r="O27" s="4"/>
      <c r="P27" s="18">
        <f t="shared" si="3"/>
        <v>1</v>
      </c>
      <c r="Q27" s="19">
        <f>IF(Q26=0,0,Q26/Q25)</f>
        <v>0.7916666666666666</v>
      </c>
    </row>
    <row r="28" spans="1:17" ht="12" customHeight="1">
      <c r="A28" s="6"/>
      <c r="B28" s="6"/>
      <c r="C28" s="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3"/>
    </row>
    <row r="29" spans="1:17" ht="15">
      <c r="A29" s="38" t="s">
        <v>10</v>
      </c>
      <c r="B29" s="14" t="s">
        <v>3</v>
      </c>
      <c r="C29" s="24">
        <v>2</v>
      </c>
      <c r="D29" s="24">
        <v>2</v>
      </c>
      <c r="E29" s="24">
        <v>11</v>
      </c>
      <c r="F29" s="24">
        <v>4</v>
      </c>
      <c r="G29" s="24">
        <v>0</v>
      </c>
      <c r="H29" s="24">
        <v>2</v>
      </c>
      <c r="I29" s="24">
        <v>0</v>
      </c>
      <c r="J29" s="24">
        <v>13</v>
      </c>
      <c r="K29" s="24">
        <v>4</v>
      </c>
      <c r="L29" s="24">
        <v>2</v>
      </c>
      <c r="M29" s="24">
        <v>2</v>
      </c>
      <c r="N29" s="24">
        <v>5</v>
      </c>
      <c r="O29" s="4"/>
      <c r="P29" s="24">
        <v>5</v>
      </c>
      <c r="Q29" s="11">
        <f>SUM(C29:P29)</f>
        <v>52</v>
      </c>
    </row>
    <row r="30" spans="1:17" ht="15">
      <c r="A30" s="39"/>
      <c r="B30" s="15" t="s">
        <v>4</v>
      </c>
      <c r="C30" s="24">
        <v>0</v>
      </c>
      <c r="D30" s="24">
        <v>0</v>
      </c>
      <c r="E30" s="24">
        <v>6</v>
      </c>
      <c r="F30" s="24">
        <v>1</v>
      </c>
      <c r="G30" s="24">
        <v>0</v>
      </c>
      <c r="H30" s="24">
        <v>1</v>
      </c>
      <c r="I30" s="24">
        <v>0</v>
      </c>
      <c r="J30" s="24">
        <v>3</v>
      </c>
      <c r="K30" s="24">
        <v>1</v>
      </c>
      <c r="L30" s="24">
        <v>2</v>
      </c>
      <c r="M30" s="24">
        <v>0</v>
      </c>
      <c r="N30" s="24">
        <v>3</v>
      </c>
      <c r="O30" s="4"/>
      <c r="P30" s="24">
        <v>3</v>
      </c>
      <c r="Q30" s="11">
        <v>20</v>
      </c>
    </row>
    <row r="31" spans="1:17" ht="15">
      <c r="A31" s="40"/>
      <c r="B31" s="16" t="s">
        <v>8</v>
      </c>
      <c r="C31" s="18">
        <f aca="true" t="shared" si="4" ref="C31:P31">IF(C30=0,0,C30/C29)</f>
        <v>0</v>
      </c>
      <c r="D31" s="18">
        <f t="shared" si="4"/>
        <v>0</v>
      </c>
      <c r="E31" s="18">
        <f t="shared" si="4"/>
        <v>0.5454545454545454</v>
      </c>
      <c r="F31" s="18">
        <f t="shared" si="4"/>
        <v>0.25</v>
      </c>
      <c r="G31" s="18">
        <f t="shared" si="4"/>
        <v>0</v>
      </c>
      <c r="H31" s="18">
        <f t="shared" si="4"/>
        <v>0.5</v>
      </c>
      <c r="I31" s="18">
        <f t="shared" si="4"/>
        <v>0</v>
      </c>
      <c r="J31" s="18">
        <f t="shared" si="4"/>
        <v>0.23076923076923078</v>
      </c>
      <c r="K31" s="18">
        <f t="shared" si="4"/>
        <v>0.25</v>
      </c>
      <c r="L31" s="18">
        <f t="shared" si="4"/>
        <v>1</v>
      </c>
      <c r="M31" s="18">
        <f t="shared" si="4"/>
        <v>0</v>
      </c>
      <c r="N31" s="18">
        <f t="shared" si="4"/>
        <v>0.6</v>
      </c>
      <c r="O31" s="4"/>
      <c r="P31" s="18">
        <f t="shared" si="4"/>
        <v>0.6</v>
      </c>
      <c r="Q31" s="19">
        <f>IF(Q30=0,0,Q30/Q29)</f>
        <v>0.38461538461538464</v>
      </c>
    </row>
    <row r="32" spans="1:17" ht="12" customHeight="1">
      <c r="A32" s="6"/>
      <c r="B32" s="6"/>
      <c r="C32" s="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13"/>
    </row>
    <row r="33" spans="1:17" ht="15">
      <c r="A33" s="38" t="s">
        <v>11</v>
      </c>
      <c r="B33" s="14" t="s">
        <v>3</v>
      </c>
      <c r="C33" s="24">
        <v>0</v>
      </c>
      <c r="D33" s="24">
        <v>4</v>
      </c>
      <c r="E33" s="24">
        <v>1</v>
      </c>
      <c r="F33" s="24">
        <v>2</v>
      </c>
      <c r="G33" s="24">
        <v>0</v>
      </c>
      <c r="H33" s="24">
        <v>2</v>
      </c>
      <c r="I33" s="24">
        <v>0</v>
      </c>
      <c r="J33" s="24">
        <v>1</v>
      </c>
      <c r="K33" s="24">
        <v>1</v>
      </c>
      <c r="L33" s="24">
        <v>0</v>
      </c>
      <c r="M33" s="24">
        <v>1</v>
      </c>
      <c r="N33" s="24">
        <v>0</v>
      </c>
      <c r="O33" s="4"/>
      <c r="P33" s="24">
        <v>0</v>
      </c>
      <c r="Q33" s="11">
        <f>SUM(C33:P33)</f>
        <v>12</v>
      </c>
    </row>
    <row r="34" spans="1:17" ht="15">
      <c r="A34" s="39"/>
      <c r="B34" s="15" t="s">
        <v>4</v>
      </c>
      <c r="C34" s="24">
        <v>0</v>
      </c>
      <c r="D34" s="24">
        <v>2</v>
      </c>
      <c r="E34" s="24">
        <v>0</v>
      </c>
      <c r="F34" s="24">
        <v>1</v>
      </c>
      <c r="G34" s="24">
        <v>0</v>
      </c>
      <c r="H34" s="24">
        <v>1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4"/>
      <c r="P34" s="24">
        <v>0</v>
      </c>
      <c r="Q34" s="11">
        <f>SUM(C34:P34)</f>
        <v>4</v>
      </c>
    </row>
    <row r="35" spans="1:17" ht="15">
      <c r="A35" s="40"/>
      <c r="B35" s="16" t="s">
        <v>8</v>
      </c>
      <c r="C35" s="18">
        <f aca="true" t="shared" si="5" ref="C35:P35">IF(C34=0,0,C34/C33)</f>
        <v>0</v>
      </c>
      <c r="D35" s="18">
        <f t="shared" si="5"/>
        <v>0.5</v>
      </c>
      <c r="E35" s="18">
        <f t="shared" si="5"/>
        <v>0</v>
      </c>
      <c r="F35" s="18">
        <f t="shared" si="5"/>
        <v>0.5</v>
      </c>
      <c r="G35" s="18">
        <f t="shared" si="5"/>
        <v>0</v>
      </c>
      <c r="H35" s="18">
        <f t="shared" si="5"/>
        <v>0.5</v>
      </c>
      <c r="I35" s="18">
        <f t="shared" si="5"/>
        <v>0</v>
      </c>
      <c r="J35" s="18">
        <f t="shared" si="5"/>
        <v>0</v>
      </c>
      <c r="K35" s="18">
        <f t="shared" si="5"/>
        <v>0</v>
      </c>
      <c r="L35" s="18">
        <f t="shared" si="5"/>
        <v>0</v>
      </c>
      <c r="M35" s="18">
        <f t="shared" si="5"/>
        <v>0</v>
      </c>
      <c r="N35" s="18">
        <f t="shared" si="5"/>
        <v>0</v>
      </c>
      <c r="O35" s="4"/>
      <c r="P35" s="18">
        <f t="shared" si="5"/>
        <v>0</v>
      </c>
      <c r="Q35" s="19">
        <f>IF(Q34=0,0,Q34/Q33)</f>
        <v>0.3333333333333333</v>
      </c>
    </row>
    <row r="36" spans="1:17" ht="12" customHeight="1">
      <c r="A36" s="6"/>
      <c r="B36" s="6"/>
      <c r="C36" s="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3"/>
    </row>
    <row r="37" spans="1:17" ht="15">
      <c r="A37" s="38" t="s">
        <v>21</v>
      </c>
      <c r="B37" s="14" t="s">
        <v>15</v>
      </c>
      <c r="C37" s="10">
        <f aca="true" t="shared" si="6" ref="C37:N37">+C33+C29</f>
        <v>2</v>
      </c>
      <c r="D37" s="10">
        <f t="shared" si="6"/>
        <v>6</v>
      </c>
      <c r="E37" s="10">
        <f t="shared" si="6"/>
        <v>12</v>
      </c>
      <c r="F37" s="10">
        <f t="shared" si="6"/>
        <v>6</v>
      </c>
      <c r="G37" s="10">
        <f t="shared" si="6"/>
        <v>0</v>
      </c>
      <c r="H37" s="10">
        <f t="shared" si="6"/>
        <v>4</v>
      </c>
      <c r="I37" s="10">
        <f>+I33+I29</f>
        <v>0</v>
      </c>
      <c r="J37" s="10">
        <f t="shared" si="6"/>
        <v>14</v>
      </c>
      <c r="K37" s="10">
        <f t="shared" si="6"/>
        <v>5</v>
      </c>
      <c r="L37" s="10">
        <f t="shared" si="6"/>
        <v>2</v>
      </c>
      <c r="M37" s="10">
        <f t="shared" si="6"/>
        <v>3</v>
      </c>
      <c r="N37" s="10">
        <f t="shared" si="6"/>
        <v>5</v>
      </c>
      <c r="O37" s="4"/>
      <c r="P37" s="10">
        <f>+P33+P29</f>
        <v>5</v>
      </c>
      <c r="Q37" s="11">
        <f>SUM(D37:O37)</f>
        <v>57</v>
      </c>
    </row>
    <row r="38" spans="1:17" ht="15">
      <c r="A38" s="39"/>
      <c r="B38" s="15" t="s">
        <v>4</v>
      </c>
      <c r="C38" s="10">
        <f aca="true" t="shared" si="7" ref="C38:N38">+C34+C30</f>
        <v>0</v>
      </c>
      <c r="D38" s="10">
        <f t="shared" si="7"/>
        <v>2</v>
      </c>
      <c r="E38" s="10">
        <f t="shared" si="7"/>
        <v>6</v>
      </c>
      <c r="F38" s="10">
        <f t="shared" si="7"/>
        <v>2</v>
      </c>
      <c r="G38" s="10">
        <f t="shared" si="7"/>
        <v>0</v>
      </c>
      <c r="H38" s="10">
        <f t="shared" si="7"/>
        <v>2</v>
      </c>
      <c r="I38" s="10">
        <f>+I34+I30</f>
        <v>0</v>
      </c>
      <c r="J38" s="10">
        <f t="shared" si="7"/>
        <v>3</v>
      </c>
      <c r="K38" s="10">
        <f t="shared" si="7"/>
        <v>1</v>
      </c>
      <c r="L38" s="10">
        <f t="shared" si="7"/>
        <v>2</v>
      </c>
      <c r="M38" s="10">
        <f t="shared" si="7"/>
        <v>0</v>
      </c>
      <c r="N38" s="10">
        <f t="shared" si="7"/>
        <v>3</v>
      </c>
      <c r="O38" s="4"/>
      <c r="P38" s="10">
        <f>+P34+P30</f>
        <v>3</v>
      </c>
      <c r="Q38" s="20">
        <f>SUM(D38:O38)</f>
        <v>21</v>
      </c>
    </row>
    <row r="39" spans="1:17" ht="15">
      <c r="A39" s="40"/>
      <c r="B39" s="16" t="s">
        <v>8</v>
      </c>
      <c r="C39" s="18">
        <f aca="true" t="shared" si="8" ref="C39:P39">IF(C38=0,0,C38/C37)</f>
        <v>0</v>
      </c>
      <c r="D39" s="18">
        <f t="shared" si="8"/>
        <v>0.3333333333333333</v>
      </c>
      <c r="E39" s="18">
        <f t="shared" si="8"/>
        <v>0.5</v>
      </c>
      <c r="F39" s="18">
        <f t="shared" si="8"/>
        <v>0.3333333333333333</v>
      </c>
      <c r="G39" s="18">
        <f t="shared" si="8"/>
        <v>0</v>
      </c>
      <c r="H39" s="18">
        <f t="shared" si="8"/>
        <v>0.5</v>
      </c>
      <c r="I39" s="18">
        <f t="shared" si="8"/>
        <v>0</v>
      </c>
      <c r="J39" s="18">
        <f t="shared" si="8"/>
        <v>0.21428571428571427</v>
      </c>
      <c r="K39" s="18">
        <f t="shared" si="8"/>
        <v>0.2</v>
      </c>
      <c r="L39" s="18">
        <f t="shared" si="8"/>
        <v>1</v>
      </c>
      <c r="M39" s="18">
        <f t="shared" si="8"/>
        <v>0</v>
      </c>
      <c r="N39" s="18">
        <f t="shared" si="8"/>
        <v>0.6</v>
      </c>
      <c r="O39" s="4"/>
      <c r="P39" s="18">
        <f t="shared" si="8"/>
        <v>0.6</v>
      </c>
      <c r="Q39" s="19">
        <f>IF(Q38=0,0,Q38/Q37)</f>
        <v>0.3684210526315789</v>
      </c>
    </row>
    <row r="41" spans="1:18" ht="15">
      <c r="A41" s="48"/>
      <c r="B41" s="48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22"/>
      <c r="O41" s="29"/>
      <c r="P41" s="29"/>
      <c r="Q41" s="29"/>
      <c r="R41" s="29"/>
    </row>
    <row r="42" spans="1:18" ht="15">
      <c r="A42" s="29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22"/>
      <c r="O42" s="29"/>
      <c r="P42" s="29"/>
      <c r="Q42" s="29"/>
      <c r="R42" s="29"/>
    </row>
    <row r="43" spans="1:18" ht="15">
      <c r="A43" s="29"/>
      <c r="B43" s="29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2"/>
      <c r="O43" s="29"/>
      <c r="P43" s="29"/>
      <c r="Q43" s="29"/>
      <c r="R43" s="29"/>
    </row>
    <row r="44" spans="1:18" ht="4.5" customHeight="1">
      <c r="A44" s="29"/>
      <c r="B44" s="2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9"/>
      <c r="P44" s="29"/>
      <c r="Q44" s="29"/>
      <c r="R44" s="29"/>
    </row>
    <row r="45" spans="1:18" ht="15">
      <c r="A45" s="29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22"/>
      <c r="O45" s="29"/>
      <c r="P45" s="29"/>
      <c r="Q45" s="29"/>
      <c r="R45" s="29"/>
    </row>
    <row r="46" spans="1:18" ht="15">
      <c r="A46" s="29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22"/>
      <c r="O46" s="29"/>
      <c r="P46" s="29"/>
      <c r="Q46" s="29"/>
      <c r="R46" s="29"/>
    </row>
    <row r="47" spans="1:18" ht="15">
      <c r="A47" s="29"/>
      <c r="B47" s="29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2"/>
      <c r="O47" s="29"/>
      <c r="P47" s="29"/>
      <c r="Q47" s="29"/>
      <c r="R47" s="29"/>
    </row>
    <row r="48" spans="1:18" ht="4.5" customHeight="1">
      <c r="A48" s="29"/>
      <c r="B48" s="2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9"/>
      <c r="P48" s="29"/>
      <c r="Q48" s="29"/>
      <c r="R48" s="29"/>
    </row>
    <row r="49" spans="1:18" ht="15">
      <c r="A49" s="29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22"/>
      <c r="O49" s="29"/>
      <c r="P49" s="29"/>
      <c r="Q49" s="29"/>
      <c r="R49" s="29"/>
    </row>
    <row r="50" spans="1:18" ht="15">
      <c r="A50" s="29"/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22"/>
      <c r="O50" s="29"/>
      <c r="P50" s="29"/>
      <c r="Q50" s="29"/>
      <c r="R50" s="29"/>
    </row>
    <row r="51" spans="1:18" ht="15">
      <c r="A51" s="29"/>
      <c r="B51" s="29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2"/>
      <c r="O51" s="29"/>
      <c r="P51" s="29"/>
      <c r="Q51" s="29"/>
      <c r="R51" s="29"/>
    </row>
    <row r="52" spans="1:18" ht="4.5" customHeight="1">
      <c r="A52" s="29"/>
      <c r="B52" s="2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9"/>
      <c r="P52" s="29"/>
      <c r="Q52" s="29"/>
      <c r="R52" s="29"/>
    </row>
    <row r="53" spans="1:18" ht="15">
      <c r="A53" s="29"/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22"/>
      <c r="O53" s="29"/>
      <c r="P53" s="29"/>
      <c r="Q53" s="29"/>
      <c r="R53" s="29"/>
    </row>
    <row r="54" spans="1:18" ht="15">
      <c r="A54" s="29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22"/>
      <c r="O54" s="29"/>
      <c r="P54" s="29"/>
      <c r="Q54" s="29"/>
      <c r="R54" s="29"/>
    </row>
    <row r="55" spans="1:18" ht="15">
      <c r="A55" s="29"/>
      <c r="B55" s="29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22"/>
      <c r="O55" s="29"/>
      <c r="P55" s="29"/>
      <c r="Q55" s="29"/>
      <c r="R55" s="29"/>
    </row>
    <row r="56" spans="1:18" ht="4.5" customHeight="1">
      <c r="A56" s="29"/>
      <c r="B56" s="29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9"/>
      <c r="P56" s="29"/>
      <c r="Q56" s="29"/>
      <c r="R56" s="29"/>
    </row>
    <row r="57" spans="1:18" ht="15">
      <c r="A57" s="29"/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22"/>
      <c r="O57" s="29"/>
      <c r="P57" s="29"/>
      <c r="Q57" s="29"/>
      <c r="R57" s="29"/>
    </row>
    <row r="58" spans="1:18" ht="15">
      <c r="A58" s="29"/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22"/>
      <c r="O58" s="29"/>
      <c r="P58" s="29"/>
      <c r="Q58" s="29"/>
      <c r="R58" s="29"/>
    </row>
    <row r="59" spans="1:18" ht="15">
      <c r="A59" s="29"/>
      <c r="B59" s="29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22"/>
      <c r="O59" s="29"/>
      <c r="P59" s="29"/>
      <c r="Q59" s="29"/>
      <c r="R59" s="29"/>
    </row>
    <row r="60" spans="1:18" ht="4.5" customHeight="1">
      <c r="A60" s="29"/>
      <c r="B60" s="29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9"/>
      <c r="P60" s="29"/>
      <c r="Q60" s="29"/>
      <c r="R60" s="29"/>
    </row>
    <row r="61" spans="1:18" s="21" customFormat="1" ht="15">
      <c r="A61" s="22"/>
      <c r="B61" s="22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22"/>
      <c r="O61" s="22"/>
      <c r="P61" s="22"/>
      <c r="Q61" s="22"/>
      <c r="R61" s="22"/>
    </row>
    <row r="62" spans="1:18" s="21" customFormat="1" ht="15">
      <c r="A62" s="22"/>
      <c r="B62" s="22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22"/>
      <c r="O62" s="22"/>
      <c r="P62" s="22"/>
      <c r="Q62" s="22"/>
      <c r="R62" s="22"/>
    </row>
    <row r="63" spans="1:18" s="21" customFormat="1" ht="15">
      <c r="A63" s="22"/>
      <c r="B63" s="22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22"/>
      <c r="O63" s="22"/>
      <c r="P63" s="22"/>
      <c r="Q63" s="22"/>
      <c r="R63" s="22"/>
    </row>
    <row r="64" spans="1:18" s="21" customFormat="1" ht="4.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s="21" customFormat="1" ht="15">
      <c r="A65" s="22"/>
      <c r="B65" s="22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22"/>
      <c r="O65" s="22"/>
      <c r="P65" s="22"/>
      <c r="Q65" s="22"/>
      <c r="R65" s="22"/>
    </row>
    <row r="66" spans="1:18" s="21" customFormat="1" ht="15">
      <c r="A66" s="22"/>
      <c r="B66" s="22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22"/>
      <c r="O66" s="22"/>
      <c r="P66" s="22"/>
      <c r="Q66" s="22"/>
      <c r="R66" s="22"/>
    </row>
    <row r="67" spans="1:18" s="21" customFormat="1" ht="15">
      <c r="A67" s="22"/>
      <c r="B67" s="22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2"/>
      <c r="O67" s="22"/>
      <c r="P67" s="22"/>
      <c r="Q67" s="22"/>
      <c r="R67" s="22"/>
    </row>
    <row r="68" spans="1:18" s="21" customFormat="1" ht="4.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s="21" customFormat="1" ht="15">
      <c r="A69" s="22"/>
      <c r="B69" s="22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22"/>
      <c r="O69" s="22"/>
      <c r="P69" s="22"/>
      <c r="Q69" s="22"/>
      <c r="R69" s="22"/>
    </row>
    <row r="70" spans="1:18" s="21" customFormat="1" ht="15">
      <c r="A70" s="22"/>
      <c r="B70" s="22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22"/>
      <c r="O70" s="22"/>
      <c r="P70" s="22"/>
      <c r="Q70" s="22"/>
      <c r="R70" s="22"/>
    </row>
    <row r="71" spans="1:18" s="21" customFormat="1" ht="15">
      <c r="A71" s="22"/>
      <c r="B71" s="22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22"/>
      <c r="O71" s="22"/>
      <c r="P71" s="22"/>
      <c r="Q71" s="22"/>
      <c r="R71" s="22"/>
    </row>
    <row r="72" spans="1:18" ht="4.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s="21" customFormat="1" ht="15">
      <c r="A73" s="49"/>
      <c r="B73" s="49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46"/>
      <c r="O73" s="46"/>
      <c r="P73" s="47"/>
      <c r="Q73" s="22"/>
      <c r="R73" s="22"/>
    </row>
    <row r="74" spans="1:18" ht="1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1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ht="1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ht="1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</row>
  </sheetData>
  <sheetProtection/>
  <mergeCells count="22">
    <mergeCell ref="N73:P73"/>
    <mergeCell ref="A41:B41"/>
    <mergeCell ref="A73:B73"/>
    <mergeCell ref="A9:B9"/>
    <mergeCell ref="A29:A31"/>
    <mergeCell ref="A25:A27"/>
    <mergeCell ref="A11:B11"/>
    <mergeCell ref="A37:A39"/>
    <mergeCell ref="A19:B19"/>
    <mergeCell ref="A21:B21"/>
    <mergeCell ref="B2:C2"/>
    <mergeCell ref="B1:C1"/>
    <mergeCell ref="G2:H2"/>
    <mergeCell ref="L2:M2"/>
    <mergeCell ref="G3:H3"/>
    <mergeCell ref="L3:M3"/>
    <mergeCell ref="A17:B17"/>
    <mergeCell ref="A23:B23"/>
    <mergeCell ref="A13:A15"/>
    <mergeCell ref="A33:A35"/>
    <mergeCell ref="B4:C4"/>
    <mergeCell ref="B3:C3"/>
  </mergeCells>
  <printOptions/>
  <pageMargins left="0.33" right="0.49" top="0.3937007874015748" bottom="0.5905511811023623" header="0.31496062992125984" footer="0.31496062992125984"/>
  <pageSetup blackAndWhite="1" horizontalDpi="300" verticalDpi="300" orientation="landscape" paperSize="9" scale="98" r:id="rId1"/>
  <headerFooter alignWithMargins="0">
    <oddFooter>&amp;LFile ref: &amp;F
Worksheet ref: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37"/>
  <sheetViews>
    <sheetView view="pageBreakPreview" zoomScale="87" zoomScaleSheetLayoutView="87" zoomScalePageLayoutView="0" workbookViewId="0" topLeftCell="B1">
      <selection activeCell="F3" sqref="F3"/>
    </sheetView>
  </sheetViews>
  <sheetFormatPr defaultColWidth="9.140625" defaultRowHeight="12.75"/>
  <cols>
    <col min="1" max="1" width="1.8515625" style="1" customWidth="1"/>
    <col min="2" max="2" width="12.00390625" style="1" customWidth="1"/>
    <col min="3" max="3" width="10.8515625" style="1" bestFit="1" customWidth="1"/>
    <col min="4" max="13" width="9.7109375" style="1" customWidth="1"/>
    <col min="14" max="14" width="7.57421875" style="1" customWidth="1"/>
    <col min="15" max="15" width="3.28125" style="1" customWidth="1"/>
    <col min="16" max="16" width="8.00390625" style="1" customWidth="1"/>
    <col min="17" max="16384" width="9.140625" style="1" customWidth="1"/>
  </cols>
  <sheetData>
    <row r="1" spans="2:16" ht="15">
      <c r="B1" s="2" t="s">
        <v>14</v>
      </c>
      <c r="C1" s="43" t="s">
        <v>27</v>
      </c>
      <c r="D1" s="43"/>
      <c r="E1" s="3"/>
      <c r="F1" s="4"/>
      <c r="G1" s="4" t="s">
        <v>9</v>
      </c>
      <c r="H1" s="3"/>
      <c r="I1" s="2"/>
      <c r="J1" s="3"/>
      <c r="K1" s="3"/>
      <c r="L1" s="5"/>
      <c r="M1" s="6"/>
      <c r="N1" s="4"/>
      <c r="O1" s="4"/>
      <c r="P1" s="4"/>
    </row>
    <row r="2" spans="2:16" ht="15">
      <c r="B2" s="2" t="s">
        <v>16</v>
      </c>
      <c r="C2" s="53" t="str">
        <f>+'BS LEIDEN JJ1'!B2</f>
        <v>Flames</v>
      </c>
      <c r="D2" s="53"/>
      <c r="E2" s="2"/>
      <c r="F2" s="4"/>
      <c r="G2" s="5" t="s">
        <v>17</v>
      </c>
      <c r="H2" s="51" t="str">
        <f>+'BS LEIDEN JJ1'!G2</f>
        <v>27-27</v>
      </c>
      <c r="I2" s="51"/>
      <c r="J2" s="3"/>
      <c r="K2" s="5" t="s">
        <v>19</v>
      </c>
      <c r="L2" s="51" t="str">
        <f>+'BS LEIDEN JJ1'!L2:M2</f>
        <v>21-21</v>
      </c>
      <c r="M2" s="51"/>
      <c r="N2" s="4"/>
      <c r="O2" s="4"/>
      <c r="P2" s="4"/>
    </row>
    <row r="3" spans="2:16" ht="15">
      <c r="B3" s="2" t="s">
        <v>22</v>
      </c>
      <c r="C3" s="53" t="str">
        <f>+'BS LEIDEN JJ1'!B3</f>
        <v>Leiden</v>
      </c>
      <c r="D3" s="53"/>
      <c r="E3" s="2"/>
      <c r="F3" s="4"/>
      <c r="G3" s="5" t="s">
        <v>18</v>
      </c>
      <c r="H3" s="51" t="str">
        <f>+'BS LEIDEN JJ1'!G3</f>
        <v>10--17</v>
      </c>
      <c r="I3" s="51"/>
      <c r="J3" s="3"/>
      <c r="K3" s="5" t="s">
        <v>20</v>
      </c>
      <c r="L3" s="51" t="str">
        <f>+'BS LEIDEN JJ1'!L3:M3</f>
        <v>13--11</v>
      </c>
      <c r="M3" s="51"/>
      <c r="N3" s="4"/>
      <c r="O3" s="4"/>
      <c r="P3" s="4"/>
    </row>
    <row r="4" spans="2:16" ht="15">
      <c r="B4" s="2" t="s">
        <v>29</v>
      </c>
      <c r="C4" s="52"/>
      <c r="D4" s="52"/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2:16" ht="6" customHeight="1">
      <c r="B5" s="2"/>
      <c r="C5" s="8"/>
      <c r="D5" s="4"/>
      <c r="E5" s="7"/>
      <c r="F5" s="5"/>
      <c r="G5" s="6"/>
      <c r="H5" s="4"/>
      <c r="I5" s="4"/>
      <c r="J5" s="4"/>
      <c r="K5" s="4"/>
      <c r="L5" s="4"/>
      <c r="M5" s="4"/>
      <c r="N5" s="4"/>
      <c r="O5" s="4"/>
      <c r="P5" s="4"/>
    </row>
    <row r="6" spans="2:16" ht="15">
      <c r="B6" s="4"/>
      <c r="C6" s="4" t="s">
        <v>0</v>
      </c>
      <c r="D6" s="26">
        <v>5</v>
      </c>
      <c r="E6" s="26">
        <v>6</v>
      </c>
      <c r="F6" s="26">
        <v>7</v>
      </c>
      <c r="G6" s="26">
        <v>8</v>
      </c>
      <c r="H6" s="26">
        <v>9</v>
      </c>
      <c r="I6" s="26">
        <v>10</v>
      </c>
      <c r="J6" s="26">
        <v>11</v>
      </c>
      <c r="K6" s="26">
        <v>12</v>
      </c>
      <c r="L6" s="26">
        <v>13</v>
      </c>
      <c r="M6" s="26">
        <v>14</v>
      </c>
      <c r="N6" s="4"/>
      <c r="O6" s="4"/>
      <c r="P6" s="4"/>
    </row>
    <row r="7" spans="2:16" ht="15">
      <c r="B7" s="4"/>
      <c r="C7" s="4"/>
      <c r="D7" s="26"/>
      <c r="E7" s="26"/>
      <c r="F7" s="26"/>
      <c r="G7" s="26"/>
      <c r="H7" s="26"/>
      <c r="I7" s="26"/>
      <c r="J7" s="26"/>
      <c r="K7" s="26"/>
      <c r="L7" s="26"/>
      <c r="M7" s="26"/>
      <c r="N7" s="4" t="s">
        <v>14</v>
      </c>
      <c r="O7" s="4"/>
      <c r="P7" s="4" t="s">
        <v>23</v>
      </c>
    </row>
    <row r="8" spans="2:16" ht="6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2:16" ht="15">
      <c r="B9" s="36" t="s">
        <v>12</v>
      </c>
      <c r="C9" s="37"/>
      <c r="D9" s="10">
        <f aca="true" t="shared" si="0" ref="D9:N9">+D32*3+D28*2+D24</f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4"/>
      <c r="P9" s="11">
        <f>SUM(D9:N9)</f>
        <v>0</v>
      </c>
    </row>
    <row r="10" spans="2:16" ht="12" customHeight="1">
      <c r="B10" s="12"/>
      <c r="C10" s="6"/>
      <c r="D10" s="6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3"/>
    </row>
    <row r="11" spans="2:16" ht="15">
      <c r="B11" s="38" t="s">
        <v>6</v>
      </c>
      <c r="C11" s="14" t="s">
        <v>7</v>
      </c>
      <c r="D11" s="9">
        <f aca="true" t="shared" si="1" ref="D11:N11">+D12+D13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4"/>
      <c r="P11" s="11">
        <f>SUM(P12:P13)</f>
        <v>0</v>
      </c>
    </row>
    <row r="12" spans="2:16" ht="15">
      <c r="B12" s="39"/>
      <c r="C12" s="15" t="s">
        <v>2</v>
      </c>
      <c r="D12" s="25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4"/>
      <c r="P12" s="11">
        <f>SUM(D12:N12)</f>
        <v>0</v>
      </c>
    </row>
    <row r="13" spans="2:16" ht="15">
      <c r="B13" s="40"/>
      <c r="C13" s="16" t="s">
        <v>1</v>
      </c>
      <c r="D13" s="25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4"/>
      <c r="P13" s="11">
        <f>SUM(D13:N13)</f>
        <v>0</v>
      </c>
    </row>
    <row r="14" spans="2:16" ht="12" customHeight="1">
      <c r="B14" s="6"/>
      <c r="C14" s="17"/>
      <c r="D14" s="6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13"/>
    </row>
    <row r="15" spans="2:16" ht="15">
      <c r="B15" s="36" t="s">
        <v>13</v>
      </c>
      <c r="C15" s="37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4"/>
      <c r="P15" s="11">
        <f>SUM(D15:N15)</f>
        <v>0</v>
      </c>
    </row>
    <row r="16" spans="2:16" ht="12" customHeight="1">
      <c r="B16" s="6"/>
      <c r="C16" s="6"/>
      <c r="D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3"/>
    </row>
    <row r="17" spans="2:16" ht="15">
      <c r="B17" s="36" t="s">
        <v>24</v>
      </c>
      <c r="C17" s="37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4"/>
      <c r="P17" s="11">
        <f>SUM(D17:N17)</f>
        <v>0</v>
      </c>
    </row>
    <row r="18" spans="2:16" ht="12" customHeight="1">
      <c r="B18" s="6"/>
      <c r="C18" s="6"/>
      <c r="D18" s="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3"/>
    </row>
    <row r="19" spans="2:16" ht="15">
      <c r="B19" s="36" t="s">
        <v>25</v>
      </c>
      <c r="C19" s="37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4"/>
      <c r="P19" s="11">
        <f>SUM(D19:N19)</f>
        <v>0</v>
      </c>
    </row>
    <row r="20" spans="2:16" ht="12" customHeight="1">
      <c r="B20" s="6"/>
      <c r="C20" s="6"/>
      <c r="D20" s="6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3"/>
    </row>
    <row r="21" spans="2:16" ht="15">
      <c r="B21" s="36" t="s">
        <v>26</v>
      </c>
      <c r="C21" s="37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4"/>
      <c r="P21" s="11">
        <f>SUM(D21:N21)</f>
        <v>0</v>
      </c>
    </row>
    <row r="22" spans="2:16" ht="12" customHeight="1">
      <c r="B22" s="6"/>
      <c r="C22" s="6"/>
      <c r="D22" s="6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3"/>
    </row>
    <row r="23" spans="2:16" ht="15">
      <c r="B23" s="38" t="s">
        <v>5</v>
      </c>
      <c r="C23" s="14" t="s">
        <v>3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4"/>
      <c r="P23" s="11">
        <f>SUM(D23:N23)</f>
        <v>0</v>
      </c>
    </row>
    <row r="24" spans="2:16" ht="15">
      <c r="B24" s="39"/>
      <c r="C24" s="15" t="s">
        <v>4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4"/>
      <c r="P24" s="11">
        <f>SUM(D24:N24)</f>
        <v>0</v>
      </c>
    </row>
    <row r="25" spans="2:16" ht="15">
      <c r="B25" s="40"/>
      <c r="C25" s="16" t="s">
        <v>8</v>
      </c>
      <c r="D25" s="18">
        <f aca="true" t="shared" si="2" ref="D25:N25">IF(D24=0,0,D24/D23)</f>
        <v>0</v>
      </c>
      <c r="E25" s="18">
        <f t="shared" si="2"/>
        <v>0</v>
      </c>
      <c r="F25" s="18">
        <f t="shared" si="2"/>
        <v>0</v>
      </c>
      <c r="G25" s="18">
        <f t="shared" si="2"/>
        <v>0</v>
      </c>
      <c r="H25" s="18">
        <f t="shared" si="2"/>
        <v>0</v>
      </c>
      <c r="I25" s="18">
        <f t="shared" si="2"/>
        <v>0</v>
      </c>
      <c r="J25" s="18">
        <f t="shared" si="2"/>
        <v>0</v>
      </c>
      <c r="K25" s="18">
        <f t="shared" si="2"/>
        <v>0</v>
      </c>
      <c r="L25" s="18">
        <f t="shared" si="2"/>
        <v>0</v>
      </c>
      <c r="M25" s="18">
        <f t="shared" si="2"/>
        <v>0</v>
      </c>
      <c r="N25" s="18">
        <f t="shared" si="2"/>
        <v>0</v>
      </c>
      <c r="O25" s="4"/>
      <c r="P25" s="19">
        <f>IF(P24=0,0,P24/P23)</f>
        <v>0</v>
      </c>
    </row>
    <row r="26" spans="2:16" ht="12" customHeight="1">
      <c r="B26" s="6"/>
      <c r="C26" s="6"/>
      <c r="D26" s="6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3"/>
    </row>
    <row r="27" spans="2:16" ht="15">
      <c r="B27" s="38" t="s">
        <v>10</v>
      </c>
      <c r="C27" s="14" t="s">
        <v>3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4"/>
      <c r="P27" s="11">
        <f>SUM(D27:N27)</f>
        <v>0</v>
      </c>
    </row>
    <row r="28" spans="2:16" ht="15">
      <c r="B28" s="39"/>
      <c r="C28" s="15" t="s">
        <v>4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4"/>
      <c r="P28" s="11">
        <f>SUM(D28:N28)</f>
        <v>0</v>
      </c>
    </row>
    <row r="29" spans="2:16" ht="15">
      <c r="B29" s="40"/>
      <c r="C29" s="16" t="s">
        <v>8</v>
      </c>
      <c r="D29" s="18">
        <f aca="true" t="shared" si="3" ref="D29:N29">IF(D28=0,0,D28/D27)</f>
        <v>0</v>
      </c>
      <c r="E29" s="18">
        <f t="shared" si="3"/>
        <v>0</v>
      </c>
      <c r="F29" s="18">
        <f t="shared" si="3"/>
        <v>0</v>
      </c>
      <c r="G29" s="18">
        <f t="shared" si="3"/>
        <v>0</v>
      </c>
      <c r="H29" s="18">
        <f t="shared" si="3"/>
        <v>0</v>
      </c>
      <c r="I29" s="18">
        <f t="shared" si="3"/>
        <v>0</v>
      </c>
      <c r="J29" s="18">
        <f t="shared" si="3"/>
        <v>0</v>
      </c>
      <c r="K29" s="18">
        <f t="shared" si="3"/>
        <v>0</v>
      </c>
      <c r="L29" s="18">
        <f t="shared" si="3"/>
        <v>0</v>
      </c>
      <c r="M29" s="18">
        <f t="shared" si="3"/>
        <v>0</v>
      </c>
      <c r="N29" s="18">
        <f t="shared" si="3"/>
        <v>0</v>
      </c>
      <c r="O29" s="4"/>
      <c r="P29" s="19">
        <f>IF(P28=0,0,P28/P27)</f>
        <v>0</v>
      </c>
    </row>
    <row r="30" spans="2:16" ht="12" customHeight="1">
      <c r="B30" s="6"/>
      <c r="C30" s="6"/>
      <c r="D30" s="6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3"/>
    </row>
    <row r="31" spans="2:16" ht="15">
      <c r="B31" s="38" t="s">
        <v>11</v>
      </c>
      <c r="C31" s="14" t="s">
        <v>3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4"/>
      <c r="P31" s="11">
        <f>SUM(D31:N31)</f>
        <v>0</v>
      </c>
    </row>
    <row r="32" spans="2:16" ht="15">
      <c r="B32" s="39"/>
      <c r="C32" s="15" t="s">
        <v>4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4"/>
      <c r="P32" s="11">
        <f>SUM(D32:N32)</f>
        <v>0</v>
      </c>
    </row>
    <row r="33" spans="2:16" ht="15">
      <c r="B33" s="40"/>
      <c r="C33" s="16" t="s">
        <v>8</v>
      </c>
      <c r="D33" s="18">
        <f aca="true" t="shared" si="4" ref="D33:N33">IF(D32=0,0,D32/D31)</f>
        <v>0</v>
      </c>
      <c r="E33" s="18">
        <f t="shared" si="4"/>
        <v>0</v>
      </c>
      <c r="F33" s="18">
        <f t="shared" si="4"/>
        <v>0</v>
      </c>
      <c r="G33" s="18">
        <f t="shared" si="4"/>
        <v>0</v>
      </c>
      <c r="H33" s="18">
        <f t="shared" si="4"/>
        <v>0</v>
      </c>
      <c r="I33" s="18">
        <f t="shared" si="4"/>
        <v>0</v>
      </c>
      <c r="J33" s="18">
        <f t="shared" si="4"/>
        <v>0</v>
      </c>
      <c r="K33" s="18">
        <f t="shared" si="4"/>
        <v>0</v>
      </c>
      <c r="L33" s="18">
        <f t="shared" si="4"/>
        <v>0</v>
      </c>
      <c r="M33" s="18">
        <f t="shared" si="4"/>
        <v>0</v>
      </c>
      <c r="N33" s="18">
        <f t="shared" si="4"/>
        <v>0</v>
      </c>
      <c r="O33" s="4"/>
      <c r="P33" s="19">
        <f>IF(P32=0,0,P32/P31)</f>
        <v>0</v>
      </c>
    </row>
    <row r="34" spans="2:16" ht="12" customHeight="1">
      <c r="B34" s="6"/>
      <c r="C34" s="6"/>
      <c r="D34" s="6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3"/>
    </row>
    <row r="35" spans="2:16" ht="15">
      <c r="B35" s="38" t="s">
        <v>21</v>
      </c>
      <c r="C35" s="14" t="s">
        <v>15</v>
      </c>
      <c r="D35" s="10">
        <f aca="true" t="shared" si="5" ref="D35:N35">+D31+D27</f>
        <v>0</v>
      </c>
      <c r="E35" s="10">
        <f t="shared" si="5"/>
        <v>0</v>
      </c>
      <c r="F35" s="10">
        <f t="shared" si="5"/>
        <v>0</v>
      </c>
      <c r="G35" s="10">
        <f t="shared" si="5"/>
        <v>0</v>
      </c>
      <c r="H35" s="10">
        <f t="shared" si="5"/>
        <v>0</v>
      </c>
      <c r="I35" s="10">
        <f t="shared" si="5"/>
        <v>0</v>
      </c>
      <c r="J35" s="10">
        <f t="shared" si="5"/>
        <v>0</v>
      </c>
      <c r="K35" s="10">
        <f t="shared" si="5"/>
        <v>0</v>
      </c>
      <c r="L35" s="10">
        <f t="shared" si="5"/>
        <v>0</v>
      </c>
      <c r="M35" s="10">
        <f t="shared" si="5"/>
        <v>0</v>
      </c>
      <c r="N35" s="10">
        <f t="shared" si="5"/>
        <v>0</v>
      </c>
      <c r="O35" s="4"/>
      <c r="P35" s="11">
        <f>SUM(D35:N35)</f>
        <v>0</v>
      </c>
    </row>
    <row r="36" spans="2:16" ht="15">
      <c r="B36" s="39"/>
      <c r="C36" s="15" t="s">
        <v>4</v>
      </c>
      <c r="D36" s="10">
        <f aca="true" t="shared" si="6" ref="D36:N36">+D32+D28</f>
        <v>0</v>
      </c>
      <c r="E36" s="10">
        <f t="shared" si="6"/>
        <v>0</v>
      </c>
      <c r="F36" s="10">
        <f t="shared" si="6"/>
        <v>0</v>
      </c>
      <c r="G36" s="10">
        <f t="shared" si="6"/>
        <v>0</v>
      </c>
      <c r="H36" s="10">
        <f t="shared" si="6"/>
        <v>0</v>
      </c>
      <c r="I36" s="10">
        <f t="shared" si="6"/>
        <v>0</v>
      </c>
      <c r="J36" s="10">
        <f t="shared" si="6"/>
        <v>0</v>
      </c>
      <c r="K36" s="10">
        <f t="shared" si="6"/>
        <v>0</v>
      </c>
      <c r="L36" s="10">
        <f t="shared" si="6"/>
        <v>0</v>
      </c>
      <c r="M36" s="10">
        <f t="shared" si="6"/>
        <v>0</v>
      </c>
      <c r="N36" s="10">
        <f t="shared" si="6"/>
        <v>0</v>
      </c>
      <c r="O36" s="4"/>
      <c r="P36" s="20">
        <f>SUM(D36:N36)</f>
        <v>0</v>
      </c>
    </row>
    <row r="37" spans="2:16" ht="15">
      <c r="B37" s="40"/>
      <c r="C37" s="16" t="s">
        <v>8</v>
      </c>
      <c r="D37" s="18">
        <f aca="true" t="shared" si="7" ref="D37:N37">IF(D36=0,0,D36/D35)</f>
        <v>0</v>
      </c>
      <c r="E37" s="18">
        <f t="shared" si="7"/>
        <v>0</v>
      </c>
      <c r="F37" s="18">
        <f t="shared" si="7"/>
        <v>0</v>
      </c>
      <c r="G37" s="18">
        <f t="shared" si="7"/>
        <v>0</v>
      </c>
      <c r="H37" s="18">
        <f t="shared" si="7"/>
        <v>0</v>
      </c>
      <c r="I37" s="18">
        <f t="shared" si="7"/>
        <v>0</v>
      </c>
      <c r="J37" s="18">
        <f t="shared" si="7"/>
        <v>0</v>
      </c>
      <c r="K37" s="18">
        <f t="shared" si="7"/>
        <v>0</v>
      </c>
      <c r="L37" s="18">
        <f t="shared" si="7"/>
        <v>0</v>
      </c>
      <c r="M37" s="18">
        <f t="shared" si="7"/>
        <v>0</v>
      </c>
      <c r="N37" s="18">
        <f t="shared" si="7"/>
        <v>0</v>
      </c>
      <c r="O37" s="4"/>
      <c r="P37" s="19">
        <f>IF(P36=0,0,P36/P35)</f>
        <v>0</v>
      </c>
    </row>
  </sheetData>
  <sheetProtection/>
  <mergeCells count="18">
    <mergeCell ref="C1:D1"/>
    <mergeCell ref="H2:I2"/>
    <mergeCell ref="L2:M2"/>
    <mergeCell ref="H3:I3"/>
    <mergeCell ref="L3:M3"/>
    <mergeCell ref="C4:D4"/>
    <mergeCell ref="C3:D3"/>
    <mergeCell ref="C2:D2"/>
    <mergeCell ref="B23:B25"/>
    <mergeCell ref="B9:C9"/>
    <mergeCell ref="B35:B37"/>
    <mergeCell ref="B17:C17"/>
    <mergeCell ref="B19:C19"/>
    <mergeCell ref="B15:C15"/>
    <mergeCell ref="B21:C21"/>
    <mergeCell ref="B11:B13"/>
    <mergeCell ref="B31:B33"/>
    <mergeCell ref="B27:B29"/>
  </mergeCells>
  <printOptions/>
  <pageMargins left="0.3937007874015748" right="0.3937007874015748" top="0.3937007874015748" bottom="0.5905511811023623" header="0.31496062992125984" footer="0.31496062992125984"/>
  <pageSetup blackAndWhite="1" horizontalDpi="300" verticalDpi="300" orientation="landscape" paperSize="9" r:id="rId1"/>
  <headerFooter alignWithMargins="0">
    <oddFooter>&amp;LFile ref: &amp;F
Worksheet ref: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Pikaar</dc:creator>
  <cp:keywords/>
  <dc:description/>
  <cp:lastModifiedBy>Jan</cp:lastModifiedBy>
  <cp:lastPrinted>2010-10-29T19:40:54Z</cp:lastPrinted>
  <dcterms:created xsi:type="dcterms:W3CDTF">2003-09-16T19:27:05Z</dcterms:created>
  <dcterms:modified xsi:type="dcterms:W3CDTF">2010-10-31T15:36:12Z</dcterms:modified>
  <cp:category/>
  <cp:version/>
  <cp:contentType/>
  <cp:contentStatus/>
</cp:coreProperties>
</file>